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80" windowWidth="17250" windowHeight="531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4" i="1" l="1"/>
  <c r="I74" i="1"/>
  <c r="J74" i="1"/>
  <c r="K74" i="1"/>
  <c r="G74" i="1"/>
  <c r="H65" i="1"/>
  <c r="I65" i="1"/>
  <c r="J65" i="1"/>
  <c r="K65" i="1"/>
  <c r="G65" i="1"/>
  <c r="H56" i="1"/>
  <c r="I56" i="1"/>
  <c r="J56" i="1"/>
  <c r="K56" i="1"/>
  <c r="G56" i="1"/>
  <c r="H47" i="1"/>
  <c r="I47" i="1"/>
  <c r="J47" i="1"/>
  <c r="K47" i="1"/>
  <c r="G47" i="1"/>
  <c r="H38" i="1"/>
  <c r="I38" i="1"/>
  <c r="J38" i="1"/>
  <c r="K38" i="1"/>
  <c r="G38" i="1"/>
  <c r="H29" i="1" l="1"/>
  <c r="I29" i="1"/>
  <c r="J29" i="1"/>
  <c r="K29" i="1"/>
  <c r="G29" i="1"/>
  <c r="H20" i="1" l="1"/>
  <c r="I20" i="1"/>
  <c r="J20" i="1"/>
  <c r="K20" i="1"/>
  <c r="G20" i="1"/>
  <c r="H12" i="1" l="1"/>
  <c r="I12" i="1"/>
  <c r="J12" i="1"/>
  <c r="K12" i="1"/>
  <c r="H13" i="1"/>
  <c r="I13" i="1"/>
  <c r="J13" i="1"/>
  <c r="K13" i="1"/>
  <c r="H14" i="1"/>
  <c r="I14" i="1"/>
  <c r="J14" i="1"/>
  <c r="K14" i="1"/>
  <c r="H15" i="1"/>
  <c r="I15" i="1"/>
  <c r="J15" i="1"/>
  <c r="K15" i="1"/>
  <c r="H16" i="1"/>
  <c r="I16" i="1"/>
  <c r="J16" i="1"/>
  <c r="K16" i="1"/>
  <c r="H17" i="1"/>
  <c r="I17" i="1"/>
  <c r="J17" i="1"/>
  <c r="K17" i="1"/>
  <c r="H18" i="1"/>
  <c r="I18" i="1"/>
  <c r="J18" i="1"/>
  <c r="K18" i="1"/>
  <c r="H19" i="1"/>
  <c r="I19" i="1"/>
  <c r="J19" i="1"/>
  <c r="K19" i="1"/>
  <c r="G13" i="1"/>
  <c r="G14" i="1"/>
  <c r="G15" i="1"/>
  <c r="G16" i="1"/>
  <c r="G17" i="1"/>
  <c r="G18" i="1"/>
  <c r="G19" i="1"/>
  <c r="G12" i="1"/>
  <c r="J11" i="1" l="1"/>
  <c r="H11" i="1"/>
  <c r="K11" i="1"/>
  <c r="I11" i="1"/>
  <c r="G11" i="1"/>
</calcChain>
</file>

<file path=xl/sharedStrings.xml><?xml version="1.0" encoding="utf-8"?>
<sst xmlns="http://schemas.openxmlformats.org/spreadsheetml/2006/main" count="107" uniqueCount="38">
  <si>
    <t>Код аналитической программной классификации</t>
  </si>
  <si>
    <t>Наименование государственной программы, подпрограммы</t>
  </si>
  <si>
    <t>Источник финансирования</t>
  </si>
  <si>
    <t>Оценка расходов, тыс. рублей</t>
  </si>
  <si>
    <t>2015 год</t>
  </si>
  <si>
    <t>2016 год</t>
  </si>
  <si>
    <t>2017 год</t>
  </si>
  <si>
    <t>2018 год</t>
  </si>
  <si>
    <t>2019 год</t>
  </si>
  <si>
    <t>2020 год</t>
  </si>
  <si>
    <t>ГП</t>
  </si>
  <si>
    <t>Пп</t>
  </si>
  <si>
    <t>Культура Удмуртии</t>
  </si>
  <si>
    <t>Всего</t>
  </si>
  <si>
    <t>бюджет Удмуртской Республики, в том числе</t>
  </si>
  <si>
    <t>субсидии из федерального бюджета &lt;*&gt;</t>
  </si>
  <si>
    <t>субвенции из федерального бюджета &lt;*&gt;</t>
  </si>
  <si>
    <t>иные межбюджетные трансферты из федерального бюджета</t>
  </si>
  <si>
    <t>субсидии и субвенции из федерального бюджета, планируемые к привлечению</t>
  </si>
  <si>
    <t>Территориальный фонд обязательного медицинского страхования Удмуртской Республики</t>
  </si>
  <si>
    <t>бюджеты муниципальных образований в Удмуртской Республике</t>
  </si>
  <si>
    <t>иные источники</t>
  </si>
  <si>
    <t>Поддержка профессионального искусства и народного творчества</t>
  </si>
  <si>
    <t>бюджет Удмуртской Республики</t>
  </si>
  <si>
    <t>Развитие библиотечного дела</t>
  </si>
  <si>
    <t>Развитие музейного дела</t>
  </si>
  <si>
    <t>Сохранение и развитие национального культурного наследия</t>
  </si>
  <si>
    <t>Государственная охрана, сохранение и популяризация объектов культурного наследия (памятников истории и культуры) народов Российской Федерации</t>
  </si>
  <si>
    <t>Создание условий для реализации государственной программы</t>
  </si>
  <si>
    <t>Развитие туризма</t>
  </si>
  <si>
    <t>2021 год</t>
  </si>
  <si>
    <t xml:space="preserve">ПРОГНОЗНАЯ (СПРАВОЧНАЯ) ОЦЕНКА
РЕСУРСНОГО ОБЕСПЕЧЕНИЯ РЕАЛИЗАЦИИ ГОСУДАРСТВЕННОЙ ПРОГРАММЫ
ЗА СЧЕТ ВСЕХ ИСТОЧНИКОВ ФИНАНСИРОВАНИЯ
</t>
  </si>
  <si>
    <t>Ответственный исполнитель                                                                 Министерство культуры и туризма
государственной программы                                                                           Удмуртской Республики</t>
  </si>
  <si>
    <t>08</t>
  </si>
  <si>
    <t>Наименование государственной программы                                              «Культура Удмуртии»</t>
  </si>
  <si>
    <t>&lt;*&gt; Субсидии и субвенции из федерального бюджета учтены в бюджете Удмуртской Республики.».</t>
  </si>
  <si>
    <t>«Приложение 6
к государственной программе
Удмуртской Республики
«Культура Удмуртии»</t>
  </si>
  <si>
    <t>Приложение 4
к распоряжению Правительства
Удмуртской Республики
от  «__»_______ 2018 года №____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</si>
</sst>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/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center" vertical="top"/>
    </xf>
    <xf numFmtId="0" fontId="0" fillId="2" borderId="0" xfId="0" applyFill="1" applyAlignment="1">
      <alignment vertical="center"/>
    </xf>
    <xf numFmtId="0" fontId="0" fillId="2" borderId="0" xfId="0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  <xf numFmtId="0" fontId="3" fillId="2" borderId="9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/>
    </xf>
    <xf numFmtId="0" fontId="1" fillId="2" borderId="11" xfId="0" applyFont="1" applyFill="1" applyBorder="1" applyAlignment="1">
      <alignment horizontal="left" vertical="center" wrapText="1"/>
    </xf>
    <xf numFmtId="49" fontId="3" fillId="2" borderId="9" xfId="0" applyNumberFormat="1" applyFont="1" applyFill="1" applyBorder="1" applyAlignment="1">
      <alignment horizontal="center" vertical="top" wrapText="1"/>
    </xf>
    <xf numFmtId="49" fontId="3" fillId="2" borderId="8" xfId="0" applyNumberFormat="1" applyFont="1" applyFill="1" applyBorder="1" applyAlignment="1">
      <alignment horizontal="center" vertical="top" wrapText="1"/>
    </xf>
    <xf numFmtId="49" fontId="3" fillId="2" borderId="7" xfId="0" applyNumberFormat="1" applyFont="1" applyFill="1" applyBorder="1" applyAlignment="1">
      <alignment horizontal="center" vertical="top" wrapText="1"/>
    </xf>
    <xf numFmtId="49" fontId="3" fillId="2" borderId="9" xfId="0" applyNumberFormat="1" applyFont="1" applyFill="1" applyBorder="1" applyAlignment="1">
      <alignment horizontal="left" vertical="top" wrapText="1"/>
    </xf>
    <xf numFmtId="49" fontId="3" fillId="2" borderId="8" xfId="0" applyNumberFormat="1" applyFont="1" applyFill="1" applyBorder="1" applyAlignment="1">
      <alignment horizontal="left" vertical="top" wrapText="1"/>
    </xf>
    <xf numFmtId="49" fontId="3" fillId="2" borderId="7" xfId="0" applyNumberFormat="1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center" vertical="top"/>
    </xf>
    <xf numFmtId="0" fontId="1" fillId="2" borderId="0" xfId="0" applyFont="1" applyFill="1" applyAlignment="1">
      <alignment horizontal="left" vertical="center"/>
    </xf>
    <xf numFmtId="49" fontId="3" fillId="2" borderId="9" xfId="0" applyNumberFormat="1" applyFont="1" applyFill="1" applyBorder="1" applyAlignment="1">
      <alignment vertical="top" wrapText="1"/>
    </xf>
    <xf numFmtId="49" fontId="3" fillId="2" borderId="8" xfId="0" applyNumberFormat="1" applyFont="1" applyFill="1" applyBorder="1" applyAlignment="1">
      <alignment vertical="top" wrapText="1"/>
    </xf>
    <xf numFmtId="49" fontId="3" fillId="2" borderId="7" xfId="0" applyNumberFormat="1" applyFont="1" applyFill="1" applyBorder="1" applyAlignment="1">
      <alignment vertical="top" wrapText="1"/>
    </xf>
    <xf numFmtId="0" fontId="3" fillId="2" borderId="9" xfId="0" applyFont="1" applyFill="1" applyBorder="1" applyAlignment="1">
      <alignment vertical="top" wrapText="1"/>
    </xf>
    <xf numFmtId="0" fontId="3" fillId="2" borderId="8" xfId="0" applyFont="1" applyFill="1" applyBorder="1" applyAlignment="1">
      <alignment vertical="top" wrapText="1"/>
    </xf>
    <xf numFmtId="0" fontId="3" fillId="2" borderId="7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4"/>
  <sheetViews>
    <sheetView tabSelected="1" zoomScaleNormal="100" workbookViewId="0">
      <selection activeCell="H1" sqref="H1:K1"/>
    </sheetView>
  </sheetViews>
  <sheetFormatPr defaultRowHeight="15" x14ac:dyDescent="0.25"/>
  <cols>
    <col min="1" max="2" width="9.140625" style="3"/>
    <col min="3" max="3" width="23.7109375" style="3" customWidth="1"/>
    <col min="4" max="4" width="20.7109375" style="3" customWidth="1"/>
    <col min="5" max="5" width="11.42578125" style="3" customWidth="1"/>
    <col min="6" max="6" width="10.85546875" style="3" customWidth="1"/>
    <col min="7" max="7" width="10.28515625" style="3" customWidth="1"/>
    <col min="8" max="8" width="10.7109375" style="3" customWidth="1"/>
    <col min="9" max="9" width="11.28515625" style="3" customWidth="1"/>
    <col min="10" max="11" width="12" style="3" customWidth="1"/>
    <col min="12" max="16384" width="9.140625" style="3"/>
  </cols>
  <sheetData>
    <row r="1" spans="1:17" ht="93.75" customHeight="1" x14ac:dyDescent="0.25">
      <c r="H1" s="14" t="s">
        <v>37</v>
      </c>
      <c r="I1" s="15"/>
      <c r="J1" s="15"/>
      <c r="K1" s="15"/>
    </row>
    <row r="2" spans="1:17" ht="80.25" customHeight="1" x14ac:dyDescent="0.25">
      <c r="A2" s="1"/>
      <c r="B2" s="2"/>
      <c r="C2" s="2"/>
      <c r="D2" s="2"/>
      <c r="E2" s="2"/>
      <c r="F2" s="2"/>
      <c r="G2" s="2"/>
      <c r="H2" s="14" t="s">
        <v>36</v>
      </c>
      <c r="I2" s="15"/>
      <c r="J2" s="15"/>
      <c r="K2" s="15"/>
    </row>
    <row r="3" spans="1:17" ht="27.75" customHeight="1" x14ac:dyDescent="0.3">
      <c r="A3" s="4"/>
      <c r="B3" s="5"/>
      <c r="C3" s="5"/>
      <c r="D3" s="5"/>
      <c r="E3" s="5"/>
      <c r="F3" s="5"/>
      <c r="G3" s="5"/>
      <c r="H3" s="15"/>
      <c r="I3" s="15"/>
      <c r="J3" s="15"/>
      <c r="K3" s="15"/>
    </row>
    <row r="4" spans="1:17" ht="50.45" customHeight="1" x14ac:dyDescent="0.25">
      <c r="A4" s="38" t="s">
        <v>31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7" ht="18.75" customHeight="1" x14ac:dyDescent="0.3">
      <c r="A5" s="6"/>
      <c r="B5" s="7"/>
      <c r="C5" s="7"/>
      <c r="D5" s="7"/>
      <c r="E5" s="7"/>
      <c r="F5" s="7"/>
      <c r="G5" s="7"/>
      <c r="H5" s="7"/>
      <c r="I5" s="7"/>
      <c r="J5" s="7"/>
      <c r="K5" s="7"/>
    </row>
    <row r="6" spans="1:17" ht="23.45" customHeight="1" x14ac:dyDescent="0.25">
      <c r="A6" s="40" t="s">
        <v>34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8"/>
      <c r="M6" s="8"/>
      <c r="N6" s="8"/>
      <c r="O6" s="8"/>
      <c r="P6" s="8"/>
      <c r="Q6" s="8"/>
    </row>
    <row r="7" spans="1:17" ht="42.6" customHeight="1" thickBot="1" x14ac:dyDescent="0.3">
      <c r="A7" s="21" t="s">
        <v>32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9"/>
      <c r="M7" s="9"/>
      <c r="N7" s="9"/>
      <c r="O7" s="9"/>
      <c r="P7" s="9"/>
      <c r="Q7" s="9"/>
    </row>
    <row r="8" spans="1:17" ht="85.15" customHeight="1" thickBot="1" x14ac:dyDescent="0.3">
      <c r="A8" s="33" t="s">
        <v>0</v>
      </c>
      <c r="B8" s="34"/>
      <c r="C8" s="28" t="s">
        <v>1</v>
      </c>
      <c r="D8" s="28" t="s">
        <v>2</v>
      </c>
      <c r="E8" s="30" t="s">
        <v>3</v>
      </c>
      <c r="F8" s="31"/>
      <c r="G8" s="31"/>
      <c r="H8" s="31"/>
      <c r="I8" s="31"/>
      <c r="J8" s="31"/>
      <c r="K8" s="32"/>
    </row>
    <row r="9" spans="1:17" ht="15.75" thickBot="1" x14ac:dyDescent="0.3">
      <c r="A9" s="35"/>
      <c r="B9" s="36"/>
      <c r="C9" s="37"/>
      <c r="D9" s="37"/>
      <c r="E9" s="28" t="s">
        <v>4</v>
      </c>
      <c r="F9" s="28" t="s">
        <v>5</v>
      </c>
      <c r="G9" s="28" t="s">
        <v>6</v>
      </c>
      <c r="H9" s="28" t="s">
        <v>7</v>
      </c>
      <c r="I9" s="28" t="s">
        <v>8</v>
      </c>
      <c r="J9" s="28" t="s">
        <v>9</v>
      </c>
      <c r="K9" s="28" t="s">
        <v>30</v>
      </c>
    </row>
    <row r="10" spans="1:17" ht="15.75" thickBot="1" x14ac:dyDescent="0.3">
      <c r="A10" s="10" t="s">
        <v>10</v>
      </c>
      <c r="B10" s="11" t="s">
        <v>11</v>
      </c>
      <c r="C10" s="29"/>
      <c r="D10" s="29"/>
      <c r="E10" s="29"/>
      <c r="F10" s="29"/>
      <c r="G10" s="29"/>
      <c r="H10" s="29"/>
      <c r="I10" s="29"/>
      <c r="J10" s="29"/>
      <c r="K10" s="29"/>
    </row>
    <row r="11" spans="1:17" ht="15.75" thickBot="1" x14ac:dyDescent="0.3">
      <c r="A11" s="22" t="s">
        <v>33</v>
      </c>
      <c r="B11" s="41"/>
      <c r="C11" s="44" t="s">
        <v>12</v>
      </c>
      <c r="D11" s="12" t="s">
        <v>13</v>
      </c>
      <c r="E11" s="13">
        <v>1107388.8999999999</v>
      </c>
      <c r="F11" s="13">
        <v>1518638.2</v>
      </c>
      <c r="G11" s="13">
        <f>G12+G15+G16+G17+G18+G19</f>
        <v>1643619.4</v>
      </c>
      <c r="H11" s="13">
        <f t="shared" ref="H11:K11" si="0">H12+H15+H16+H17+H18+H19</f>
        <v>1531346.4</v>
      </c>
      <c r="I11" s="13">
        <f t="shared" si="0"/>
        <v>1153458.8999999999</v>
      </c>
      <c r="J11" s="13">
        <f t="shared" si="0"/>
        <v>1203781.7</v>
      </c>
      <c r="K11" s="13">
        <f t="shared" si="0"/>
        <v>1304151.7000000002</v>
      </c>
    </row>
    <row r="12" spans="1:17" ht="45.75" thickBot="1" x14ac:dyDescent="0.3">
      <c r="A12" s="23"/>
      <c r="B12" s="42"/>
      <c r="C12" s="45"/>
      <c r="D12" s="12" t="s">
        <v>14</v>
      </c>
      <c r="E12" s="13">
        <v>780584.6</v>
      </c>
      <c r="F12" s="13">
        <v>927543.1</v>
      </c>
      <c r="G12" s="13">
        <f>G21+G30+G39+G48+G57+G66+G75</f>
        <v>1069159.3999999999</v>
      </c>
      <c r="H12" s="13">
        <f t="shared" ref="H12:K12" si="1">H21+H30+H39+H48+H57+H66+H75</f>
        <v>1052406</v>
      </c>
      <c r="I12" s="13">
        <f t="shared" si="1"/>
        <v>811689.5</v>
      </c>
      <c r="J12" s="13">
        <f t="shared" si="1"/>
        <v>845286.7</v>
      </c>
      <c r="K12" s="13">
        <f t="shared" si="1"/>
        <v>928095</v>
      </c>
    </row>
    <row r="13" spans="1:17" ht="45.75" thickBot="1" x14ac:dyDescent="0.3">
      <c r="A13" s="23"/>
      <c r="B13" s="42"/>
      <c r="C13" s="45"/>
      <c r="D13" s="12" t="s">
        <v>15</v>
      </c>
      <c r="E13" s="13">
        <v>13715.7</v>
      </c>
      <c r="F13" s="13">
        <v>49347</v>
      </c>
      <c r="G13" s="13">
        <f t="shared" ref="G13:K19" si="2">G22+G31+G40+G49+G58+G67+G76</f>
        <v>165158.1</v>
      </c>
      <c r="H13" s="13">
        <f t="shared" si="2"/>
        <v>100468.70000000001</v>
      </c>
      <c r="I13" s="13">
        <f t="shared" si="2"/>
        <v>45868.700000000004</v>
      </c>
      <c r="J13" s="13">
        <f t="shared" si="2"/>
        <v>3938.4</v>
      </c>
      <c r="K13" s="13">
        <f t="shared" si="2"/>
        <v>4095.9</v>
      </c>
    </row>
    <row r="14" spans="1:17" ht="45.75" thickBot="1" x14ac:dyDescent="0.3">
      <c r="A14" s="23"/>
      <c r="B14" s="42"/>
      <c r="C14" s="45"/>
      <c r="D14" s="12" t="s">
        <v>16</v>
      </c>
      <c r="E14" s="13">
        <v>645.20000000000005</v>
      </c>
      <c r="F14" s="13">
        <v>643.20000000000005</v>
      </c>
      <c r="G14" s="13">
        <f t="shared" si="2"/>
        <v>693.8</v>
      </c>
      <c r="H14" s="13">
        <f t="shared" si="2"/>
        <v>696.8</v>
      </c>
      <c r="I14" s="13">
        <f t="shared" si="2"/>
        <v>713.2</v>
      </c>
      <c r="J14" s="13">
        <f t="shared" si="2"/>
        <v>729.7</v>
      </c>
      <c r="K14" s="13">
        <f t="shared" si="2"/>
        <v>758.9</v>
      </c>
    </row>
    <row r="15" spans="1:17" ht="75.75" thickBot="1" x14ac:dyDescent="0.3">
      <c r="A15" s="23"/>
      <c r="B15" s="42"/>
      <c r="C15" s="45"/>
      <c r="D15" s="12" t="s">
        <v>17</v>
      </c>
      <c r="E15" s="13">
        <v>0</v>
      </c>
      <c r="F15" s="13">
        <v>0</v>
      </c>
      <c r="G15" s="13">
        <f t="shared" si="2"/>
        <v>0</v>
      </c>
      <c r="H15" s="13">
        <f t="shared" si="2"/>
        <v>0</v>
      </c>
      <c r="I15" s="13">
        <f t="shared" si="2"/>
        <v>0</v>
      </c>
      <c r="J15" s="13">
        <f t="shared" si="2"/>
        <v>0</v>
      </c>
      <c r="K15" s="13">
        <f t="shared" si="2"/>
        <v>0</v>
      </c>
    </row>
    <row r="16" spans="1:17" ht="90.75" thickBot="1" x14ac:dyDescent="0.3">
      <c r="A16" s="23"/>
      <c r="B16" s="42"/>
      <c r="C16" s="45"/>
      <c r="D16" s="12" t="s">
        <v>18</v>
      </c>
      <c r="E16" s="13">
        <v>0</v>
      </c>
      <c r="F16" s="13">
        <v>0</v>
      </c>
      <c r="G16" s="13">
        <f t="shared" si="2"/>
        <v>0</v>
      </c>
      <c r="H16" s="13">
        <f t="shared" si="2"/>
        <v>0</v>
      </c>
      <c r="I16" s="13">
        <f t="shared" si="2"/>
        <v>0</v>
      </c>
      <c r="J16" s="13">
        <f t="shared" si="2"/>
        <v>0</v>
      </c>
      <c r="K16" s="13">
        <f t="shared" si="2"/>
        <v>0</v>
      </c>
    </row>
    <row r="17" spans="1:11" ht="90.75" thickBot="1" x14ac:dyDescent="0.3">
      <c r="A17" s="23"/>
      <c r="B17" s="42"/>
      <c r="C17" s="45"/>
      <c r="D17" s="12" t="s">
        <v>19</v>
      </c>
      <c r="E17" s="13">
        <v>0</v>
      </c>
      <c r="F17" s="13">
        <v>0</v>
      </c>
      <c r="G17" s="13">
        <f t="shared" si="2"/>
        <v>0</v>
      </c>
      <c r="H17" s="13">
        <f t="shared" si="2"/>
        <v>0</v>
      </c>
      <c r="I17" s="13">
        <f t="shared" si="2"/>
        <v>0</v>
      </c>
      <c r="J17" s="13">
        <f t="shared" si="2"/>
        <v>0</v>
      </c>
      <c r="K17" s="13">
        <f t="shared" si="2"/>
        <v>0</v>
      </c>
    </row>
    <row r="18" spans="1:11" ht="75.75" thickBot="1" x14ac:dyDescent="0.3">
      <c r="A18" s="23"/>
      <c r="B18" s="42"/>
      <c r="C18" s="45"/>
      <c r="D18" s="12" t="s">
        <v>20</v>
      </c>
      <c r="E18" s="13">
        <v>240</v>
      </c>
      <c r="F18" s="13">
        <v>6729.9</v>
      </c>
      <c r="G18" s="13">
        <f t="shared" si="2"/>
        <v>0</v>
      </c>
      <c r="H18" s="13">
        <f t="shared" si="2"/>
        <v>0</v>
      </c>
      <c r="I18" s="13">
        <f t="shared" si="2"/>
        <v>0</v>
      </c>
      <c r="J18" s="13">
        <f t="shared" si="2"/>
        <v>0</v>
      </c>
      <c r="K18" s="13">
        <f t="shared" si="2"/>
        <v>0</v>
      </c>
    </row>
    <row r="19" spans="1:11" ht="15.75" thickBot="1" x14ac:dyDescent="0.3">
      <c r="A19" s="24"/>
      <c r="B19" s="43"/>
      <c r="C19" s="46"/>
      <c r="D19" s="12" t="s">
        <v>21</v>
      </c>
      <c r="E19" s="13">
        <v>326564.3</v>
      </c>
      <c r="F19" s="13">
        <v>584365.19999999995</v>
      </c>
      <c r="G19" s="13">
        <f t="shared" si="2"/>
        <v>574460</v>
      </c>
      <c r="H19" s="13">
        <f t="shared" si="2"/>
        <v>478940.4</v>
      </c>
      <c r="I19" s="13">
        <f t="shared" si="2"/>
        <v>341769.4</v>
      </c>
      <c r="J19" s="13">
        <f t="shared" si="2"/>
        <v>358495</v>
      </c>
      <c r="K19" s="13">
        <f t="shared" si="2"/>
        <v>376056.70000000007</v>
      </c>
    </row>
    <row r="20" spans="1:11" ht="60.75" customHeight="1" thickBot="1" x14ac:dyDescent="0.3">
      <c r="A20" s="22" t="s">
        <v>33</v>
      </c>
      <c r="B20" s="22">
        <v>1</v>
      </c>
      <c r="C20" s="16" t="s">
        <v>22</v>
      </c>
      <c r="D20" s="12" t="s">
        <v>13</v>
      </c>
      <c r="E20" s="13">
        <v>656635</v>
      </c>
      <c r="F20" s="13">
        <v>701821.8</v>
      </c>
      <c r="G20" s="13">
        <f>G21+G24+G25+G26+G27+G28</f>
        <v>763434</v>
      </c>
      <c r="H20" s="13">
        <f t="shared" ref="H20:K20" si="3">H21+H24+H25+H26+H27+H28</f>
        <v>882205.2</v>
      </c>
      <c r="I20" s="13">
        <f t="shared" si="3"/>
        <v>800005.2</v>
      </c>
      <c r="J20" s="13">
        <f t="shared" si="3"/>
        <v>771545.3</v>
      </c>
      <c r="K20" s="13">
        <f t="shared" si="3"/>
        <v>825802.6</v>
      </c>
    </row>
    <row r="21" spans="1:11" ht="30.75" thickBot="1" x14ac:dyDescent="0.3">
      <c r="A21" s="23"/>
      <c r="B21" s="23"/>
      <c r="C21" s="17"/>
      <c r="D21" s="12" t="s">
        <v>23</v>
      </c>
      <c r="E21" s="13">
        <v>397825.1</v>
      </c>
      <c r="F21" s="13">
        <v>423296.4</v>
      </c>
      <c r="G21" s="13">
        <v>519073.3</v>
      </c>
      <c r="H21" s="13">
        <v>625626.5</v>
      </c>
      <c r="I21" s="13">
        <v>530597.5</v>
      </c>
      <c r="J21" s="13">
        <v>488667.2</v>
      </c>
      <c r="K21" s="13">
        <v>528780.69999999995</v>
      </c>
    </row>
    <row r="22" spans="1:11" ht="45.75" thickBot="1" x14ac:dyDescent="0.3">
      <c r="A22" s="23"/>
      <c r="B22" s="23"/>
      <c r="C22" s="17"/>
      <c r="D22" s="12" t="s">
        <v>15</v>
      </c>
      <c r="E22" s="13">
        <v>11815</v>
      </c>
      <c r="F22" s="13">
        <v>11875.2</v>
      </c>
      <c r="G22" s="13">
        <v>42442.7</v>
      </c>
      <c r="H22" s="13">
        <v>49830.3</v>
      </c>
      <c r="I22" s="13">
        <v>44830.3</v>
      </c>
      <c r="J22" s="13">
        <v>2900</v>
      </c>
      <c r="K22" s="13">
        <v>3016</v>
      </c>
    </row>
    <row r="23" spans="1:11" ht="45.75" thickBot="1" x14ac:dyDescent="0.3">
      <c r="A23" s="23"/>
      <c r="B23" s="23"/>
      <c r="C23" s="17"/>
      <c r="D23" s="12" t="s">
        <v>16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</row>
    <row r="24" spans="1:11" ht="75.75" thickBot="1" x14ac:dyDescent="0.3">
      <c r="A24" s="23"/>
      <c r="B24" s="23"/>
      <c r="C24" s="17"/>
      <c r="D24" s="12" t="s">
        <v>17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</row>
    <row r="25" spans="1:11" ht="90.75" thickBot="1" x14ac:dyDescent="0.3">
      <c r="A25" s="23"/>
      <c r="B25" s="23"/>
      <c r="C25" s="17"/>
      <c r="D25" s="12" t="s">
        <v>18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</row>
    <row r="26" spans="1:11" ht="90.75" thickBot="1" x14ac:dyDescent="0.3">
      <c r="A26" s="23"/>
      <c r="B26" s="23"/>
      <c r="C26" s="17"/>
      <c r="D26" s="12" t="s">
        <v>19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</row>
    <row r="27" spans="1:11" ht="75.75" thickBot="1" x14ac:dyDescent="0.3">
      <c r="A27" s="23"/>
      <c r="B27" s="23"/>
      <c r="C27" s="17"/>
      <c r="D27" s="12" t="s">
        <v>20</v>
      </c>
      <c r="E27" s="13">
        <v>0</v>
      </c>
      <c r="F27" s="13">
        <v>6093.9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</row>
    <row r="28" spans="1:11" ht="15.75" thickBot="1" x14ac:dyDescent="0.3">
      <c r="A28" s="24"/>
      <c r="B28" s="24"/>
      <c r="C28" s="18"/>
      <c r="D28" s="12" t="s">
        <v>21</v>
      </c>
      <c r="E28" s="13">
        <v>258809.9</v>
      </c>
      <c r="F28" s="13">
        <v>272431.5</v>
      </c>
      <c r="G28" s="13">
        <v>244360.7</v>
      </c>
      <c r="H28" s="13">
        <v>256578.7</v>
      </c>
      <c r="I28" s="13">
        <v>269407.7</v>
      </c>
      <c r="J28" s="13">
        <v>282878.09999999998</v>
      </c>
      <c r="K28" s="13">
        <v>297021.90000000002</v>
      </c>
    </row>
    <row r="29" spans="1:11" ht="15.75" customHeight="1" thickBot="1" x14ac:dyDescent="0.3">
      <c r="A29" s="22" t="s">
        <v>33</v>
      </c>
      <c r="B29" s="22">
        <v>2</v>
      </c>
      <c r="C29" s="25" t="s">
        <v>24</v>
      </c>
      <c r="D29" s="12" t="s">
        <v>13</v>
      </c>
      <c r="E29" s="13">
        <v>81352</v>
      </c>
      <c r="F29" s="13">
        <v>86015.3</v>
      </c>
      <c r="G29" s="13">
        <f>G30+G32+G33+G34+G35+G36+G37</f>
        <v>89138.799999999988</v>
      </c>
      <c r="H29" s="13">
        <f t="shared" ref="H29:K29" si="4">H30+H32+H33+H34+H35+H36+H37</f>
        <v>105055.90000000001</v>
      </c>
      <c r="I29" s="13">
        <f t="shared" si="4"/>
        <v>94485.8</v>
      </c>
      <c r="J29" s="13">
        <f t="shared" si="4"/>
        <v>94552.4</v>
      </c>
      <c r="K29" s="13">
        <f t="shared" si="4"/>
        <v>99126.1</v>
      </c>
    </row>
    <row r="30" spans="1:11" ht="30.75" thickBot="1" x14ac:dyDescent="0.3">
      <c r="A30" s="23"/>
      <c r="B30" s="23"/>
      <c r="C30" s="26"/>
      <c r="D30" s="12" t="s">
        <v>23</v>
      </c>
      <c r="E30" s="13">
        <v>74735.199999999997</v>
      </c>
      <c r="F30" s="13">
        <v>79319.7</v>
      </c>
      <c r="G30" s="13">
        <v>87929.9</v>
      </c>
      <c r="H30" s="13">
        <v>103786.6</v>
      </c>
      <c r="I30" s="13">
        <v>93153</v>
      </c>
      <c r="J30" s="13">
        <v>93153</v>
      </c>
      <c r="K30" s="13">
        <v>97656.700000000012</v>
      </c>
    </row>
    <row r="31" spans="1:11" ht="45.75" thickBot="1" x14ac:dyDescent="0.3">
      <c r="A31" s="23"/>
      <c r="B31" s="23"/>
      <c r="C31" s="26"/>
      <c r="D31" s="12" t="s">
        <v>15</v>
      </c>
      <c r="E31" s="13">
        <v>1900.7</v>
      </c>
      <c r="F31" s="13">
        <v>2051.8000000000002</v>
      </c>
      <c r="G31" s="13">
        <v>1915.4</v>
      </c>
      <c r="H31" s="13">
        <v>1038.4000000000001</v>
      </c>
      <c r="I31" s="13">
        <v>1038.4000000000001</v>
      </c>
      <c r="J31" s="13">
        <v>1038.4000000000001</v>
      </c>
      <c r="K31" s="13">
        <v>1079.9000000000001</v>
      </c>
    </row>
    <row r="32" spans="1:11" ht="45.75" thickBot="1" x14ac:dyDescent="0.3">
      <c r="A32" s="23"/>
      <c r="B32" s="23"/>
      <c r="C32" s="26"/>
      <c r="D32" s="12" t="s">
        <v>16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</row>
    <row r="33" spans="1:11" ht="75.75" thickBot="1" x14ac:dyDescent="0.3">
      <c r="A33" s="23"/>
      <c r="B33" s="23"/>
      <c r="C33" s="26"/>
      <c r="D33" s="12" t="s">
        <v>17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</row>
    <row r="34" spans="1:11" ht="90.75" thickBot="1" x14ac:dyDescent="0.3">
      <c r="A34" s="23"/>
      <c r="B34" s="23"/>
      <c r="C34" s="26"/>
      <c r="D34" s="12" t="s">
        <v>18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</row>
    <row r="35" spans="1:11" ht="90.75" thickBot="1" x14ac:dyDescent="0.3">
      <c r="A35" s="23"/>
      <c r="B35" s="23"/>
      <c r="C35" s="26"/>
      <c r="D35" s="12" t="s">
        <v>19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</row>
    <row r="36" spans="1:11" ht="75.75" thickBot="1" x14ac:dyDescent="0.3">
      <c r="A36" s="23"/>
      <c r="B36" s="23"/>
      <c r="C36" s="26"/>
      <c r="D36" s="12" t="s">
        <v>20</v>
      </c>
      <c r="E36" s="13">
        <v>240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</row>
    <row r="37" spans="1:11" ht="15.75" thickBot="1" x14ac:dyDescent="0.3">
      <c r="A37" s="24"/>
      <c r="B37" s="24"/>
      <c r="C37" s="27"/>
      <c r="D37" s="12" t="s">
        <v>21</v>
      </c>
      <c r="E37" s="13">
        <v>6376.8</v>
      </c>
      <c r="F37" s="13">
        <v>6695.6</v>
      </c>
      <c r="G37" s="13">
        <v>1208.9000000000001</v>
      </c>
      <c r="H37" s="13">
        <v>1269.3</v>
      </c>
      <c r="I37" s="13">
        <v>1332.8</v>
      </c>
      <c r="J37" s="13">
        <v>1399.4</v>
      </c>
      <c r="K37" s="13">
        <v>1469.4</v>
      </c>
    </row>
    <row r="38" spans="1:11" ht="15.75" customHeight="1" thickBot="1" x14ac:dyDescent="0.3">
      <c r="A38" s="22" t="s">
        <v>33</v>
      </c>
      <c r="B38" s="22">
        <v>3</v>
      </c>
      <c r="C38" s="25" t="s">
        <v>25</v>
      </c>
      <c r="D38" s="12" t="s">
        <v>13</v>
      </c>
      <c r="E38" s="13">
        <v>132841.60000000001</v>
      </c>
      <c r="F38" s="13">
        <v>147009.60000000001</v>
      </c>
      <c r="G38" s="13">
        <f>G39+G42+G43+G44+G45+G46</f>
        <v>165686.40000000002</v>
      </c>
      <c r="H38" s="13">
        <f t="shared" ref="H38:K38" si="5">H39+H42+H43+H44+H45+H46</f>
        <v>195108.5</v>
      </c>
      <c r="I38" s="13">
        <f t="shared" si="5"/>
        <v>183795</v>
      </c>
      <c r="J38" s="13">
        <f t="shared" si="5"/>
        <v>186373.2</v>
      </c>
      <c r="K38" s="13">
        <f t="shared" si="5"/>
        <v>194369.5</v>
      </c>
    </row>
    <row r="39" spans="1:11" ht="30.75" thickBot="1" x14ac:dyDescent="0.3">
      <c r="A39" s="23"/>
      <c r="B39" s="23"/>
      <c r="C39" s="26"/>
      <c r="D39" s="12" t="s">
        <v>23</v>
      </c>
      <c r="E39" s="13">
        <v>90821.7</v>
      </c>
      <c r="F39" s="13">
        <v>102778.1</v>
      </c>
      <c r="G39" s="13">
        <v>118918.1</v>
      </c>
      <c r="H39" s="13">
        <v>146001.79999999999</v>
      </c>
      <c r="I39" s="13">
        <v>132233</v>
      </c>
      <c r="J39" s="13">
        <v>132233</v>
      </c>
      <c r="K39" s="13">
        <v>137522.29999999999</v>
      </c>
    </row>
    <row r="40" spans="1:11" ht="45.75" thickBot="1" x14ac:dyDescent="0.3">
      <c r="A40" s="23"/>
      <c r="B40" s="23"/>
      <c r="C40" s="26"/>
      <c r="D40" s="12" t="s">
        <v>15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</row>
    <row r="41" spans="1:11" ht="45.75" thickBot="1" x14ac:dyDescent="0.3">
      <c r="A41" s="23"/>
      <c r="B41" s="23"/>
      <c r="C41" s="26"/>
      <c r="D41" s="12" t="s">
        <v>16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</row>
    <row r="42" spans="1:11" ht="75.75" thickBot="1" x14ac:dyDescent="0.3">
      <c r="A42" s="23"/>
      <c r="B42" s="23"/>
      <c r="C42" s="26"/>
      <c r="D42" s="12" t="s">
        <v>17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</row>
    <row r="43" spans="1:11" ht="90.75" thickBot="1" x14ac:dyDescent="0.3">
      <c r="A43" s="23"/>
      <c r="B43" s="23"/>
      <c r="C43" s="26"/>
      <c r="D43" s="12" t="s">
        <v>18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</row>
    <row r="44" spans="1:11" ht="90.75" thickBot="1" x14ac:dyDescent="0.3">
      <c r="A44" s="23"/>
      <c r="B44" s="23"/>
      <c r="C44" s="26"/>
      <c r="D44" s="12" t="s">
        <v>19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</row>
    <row r="45" spans="1:11" ht="75.75" thickBot="1" x14ac:dyDescent="0.3">
      <c r="A45" s="23"/>
      <c r="B45" s="23"/>
      <c r="C45" s="26"/>
      <c r="D45" s="12" t="s">
        <v>20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</row>
    <row r="46" spans="1:11" ht="15.75" thickBot="1" x14ac:dyDescent="0.3">
      <c r="A46" s="24"/>
      <c r="B46" s="24"/>
      <c r="C46" s="27"/>
      <c r="D46" s="12" t="s">
        <v>21</v>
      </c>
      <c r="E46" s="13">
        <v>42019.9</v>
      </c>
      <c r="F46" s="13">
        <v>44231.5</v>
      </c>
      <c r="G46" s="13">
        <v>46768.3</v>
      </c>
      <c r="H46" s="13">
        <v>49106.7</v>
      </c>
      <c r="I46" s="13">
        <v>51562</v>
      </c>
      <c r="J46" s="13">
        <v>54140.2</v>
      </c>
      <c r="K46" s="13">
        <v>56847.199999999997</v>
      </c>
    </row>
    <row r="47" spans="1:11" ht="15.75" customHeight="1" thickBot="1" x14ac:dyDescent="0.3">
      <c r="A47" s="22" t="s">
        <v>33</v>
      </c>
      <c r="B47" s="22">
        <v>4</v>
      </c>
      <c r="C47" s="25" t="s">
        <v>26</v>
      </c>
      <c r="D47" s="12" t="s">
        <v>13</v>
      </c>
      <c r="E47" s="13">
        <v>17215.2</v>
      </c>
      <c r="F47" s="13">
        <v>17530.5</v>
      </c>
      <c r="G47" s="13">
        <f>G48+G51+G52+G53+G54+G55</f>
        <v>20565</v>
      </c>
      <c r="H47" s="13">
        <f t="shared" ref="H47:K47" si="6">H48+H51+H52+H53+H54+H55</f>
        <v>19816.599999999999</v>
      </c>
      <c r="I47" s="13">
        <f t="shared" si="6"/>
        <v>18356.5</v>
      </c>
      <c r="J47" s="13">
        <f t="shared" si="6"/>
        <v>18356.5</v>
      </c>
      <c r="K47" s="13">
        <f t="shared" si="6"/>
        <v>19090.8</v>
      </c>
    </row>
    <row r="48" spans="1:11" ht="30.75" thickBot="1" x14ac:dyDescent="0.3">
      <c r="A48" s="23"/>
      <c r="B48" s="23"/>
      <c r="C48" s="26"/>
      <c r="D48" s="12" t="s">
        <v>23</v>
      </c>
      <c r="E48" s="13">
        <v>17215.2</v>
      </c>
      <c r="F48" s="13">
        <v>17530.5</v>
      </c>
      <c r="G48" s="13">
        <v>20565</v>
      </c>
      <c r="H48" s="13">
        <v>19816.599999999999</v>
      </c>
      <c r="I48" s="13">
        <v>18356.5</v>
      </c>
      <c r="J48" s="13">
        <v>18356.5</v>
      </c>
      <c r="K48" s="13">
        <v>19090.8</v>
      </c>
    </row>
    <row r="49" spans="1:11" ht="45.75" thickBot="1" x14ac:dyDescent="0.3">
      <c r="A49" s="23"/>
      <c r="B49" s="23"/>
      <c r="C49" s="26"/>
      <c r="D49" s="12" t="s">
        <v>15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</row>
    <row r="50" spans="1:11" ht="45.75" thickBot="1" x14ac:dyDescent="0.3">
      <c r="A50" s="23"/>
      <c r="B50" s="23"/>
      <c r="C50" s="26"/>
      <c r="D50" s="12" t="s">
        <v>16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</row>
    <row r="51" spans="1:11" ht="75.75" thickBot="1" x14ac:dyDescent="0.3">
      <c r="A51" s="23"/>
      <c r="B51" s="23"/>
      <c r="C51" s="26"/>
      <c r="D51" s="12" t="s">
        <v>17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</row>
    <row r="52" spans="1:11" ht="90.75" thickBot="1" x14ac:dyDescent="0.3">
      <c r="A52" s="23"/>
      <c r="B52" s="23"/>
      <c r="C52" s="26"/>
      <c r="D52" s="12" t="s">
        <v>18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</row>
    <row r="53" spans="1:11" ht="90.75" thickBot="1" x14ac:dyDescent="0.3">
      <c r="A53" s="23"/>
      <c r="B53" s="23"/>
      <c r="C53" s="26"/>
      <c r="D53" s="12" t="s">
        <v>19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</row>
    <row r="54" spans="1:11" ht="75.75" thickBot="1" x14ac:dyDescent="0.3">
      <c r="A54" s="23"/>
      <c r="B54" s="23"/>
      <c r="C54" s="26"/>
      <c r="D54" s="12" t="s">
        <v>20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</row>
    <row r="55" spans="1:11" ht="15.75" thickBot="1" x14ac:dyDescent="0.3">
      <c r="A55" s="24"/>
      <c r="B55" s="24"/>
      <c r="C55" s="27"/>
      <c r="D55" s="12" t="s">
        <v>21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</row>
    <row r="56" spans="1:11" ht="15.75" customHeight="1" thickBot="1" x14ac:dyDescent="0.3">
      <c r="A56" s="22" t="s">
        <v>33</v>
      </c>
      <c r="B56" s="22">
        <v>5</v>
      </c>
      <c r="C56" s="25" t="s">
        <v>27</v>
      </c>
      <c r="D56" s="12" t="s">
        <v>13</v>
      </c>
      <c r="E56" s="13">
        <v>5665.6</v>
      </c>
      <c r="F56" s="13">
        <v>764.2</v>
      </c>
      <c r="G56" s="13">
        <f>G57+G60+G61+G62+G63</f>
        <v>2103.3000000000002</v>
      </c>
      <c r="H56" s="13">
        <f t="shared" ref="H56:K56" si="7">H57+H60+H61+H62+H63</f>
        <v>5711.4</v>
      </c>
      <c r="I56" s="13">
        <f t="shared" si="7"/>
        <v>713.2</v>
      </c>
      <c r="J56" s="13">
        <f t="shared" si="7"/>
        <v>729.7</v>
      </c>
      <c r="K56" s="13">
        <f t="shared" si="7"/>
        <v>1732.4</v>
      </c>
    </row>
    <row r="57" spans="1:11" ht="45.75" thickBot="1" x14ac:dyDescent="0.3">
      <c r="A57" s="23"/>
      <c r="B57" s="23"/>
      <c r="C57" s="26"/>
      <c r="D57" s="12" t="s">
        <v>14</v>
      </c>
      <c r="E57" s="13">
        <v>4860.6000000000004</v>
      </c>
      <c r="F57" s="13">
        <v>764.2</v>
      </c>
      <c r="G57" s="13">
        <v>2103.3000000000002</v>
      </c>
      <c r="H57" s="13">
        <v>5711.4</v>
      </c>
      <c r="I57" s="13">
        <v>713.2</v>
      </c>
      <c r="J57" s="13">
        <v>729.7</v>
      </c>
      <c r="K57" s="13">
        <v>1732.4</v>
      </c>
    </row>
    <row r="58" spans="1:11" ht="45.75" thickBot="1" x14ac:dyDescent="0.3">
      <c r="A58" s="23"/>
      <c r="B58" s="23"/>
      <c r="C58" s="26"/>
      <c r="D58" s="12" t="s">
        <v>15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</row>
    <row r="59" spans="1:11" ht="45.75" thickBot="1" x14ac:dyDescent="0.3">
      <c r="A59" s="23"/>
      <c r="B59" s="23"/>
      <c r="C59" s="26"/>
      <c r="D59" s="12" t="s">
        <v>16</v>
      </c>
      <c r="E59" s="13">
        <v>645.20000000000005</v>
      </c>
      <c r="F59" s="13">
        <v>643.20000000000005</v>
      </c>
      <c r="G59" s="13">
        <v>693.8</v>
      </c>
      <c r="H59" s="13">
        <v>696.8</v>
      </c>
      <c r="I59" s="13">
        <v>713.2</v>
      </c>
      <c r="J59" s="13">
        <v>729.7</v>
      </c>
      <c r="K59" s="13">
        <v>758.9</v>
      </c>
    </row>
    <row r="60" spans="1:11" ht="75.75" thickBot="1" x14ac:dyDescent="0.3">
      <c r="A60" s="23"/>
      <c r="B60" s="23"/>
      <c r="C60" s="26"/>
      <c r="D60" s="12" t="s">
        <v>17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</row>
    <row r="61" spans="1:11" ht="90.75" thickBot="1" x14ac:dyDescent="0.3">
      <c r="A61" s="23"/>
      <c r="B61" s="23"/>
      <c r="C61" s="26"/>
      <c r="D61" s="12" t="s">
        <v>18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</row>
    <row r="62" spans="1:11" ht="90.75" thickBot="1" x14ac:dyDescent="0.3">
      <c r="A62" s="23"/>
      <c r="B62" s="23"/>
      <c r="C62" s="26"/>
      <c r="D62" s="12" t="s">
        <v>19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</row>
    <row r="63" spans="1:11" ht="75.75" thickBot="1" x14ac:dyDescent="0.3">
      <c r="A63" s="23"/>
      <c r="B63" s="23"/>
      <c r="C63" s="26"/>
      <c r="D63" s="12" t="s">
        <v>20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</row>
    <row r="64" spans="1:11" ht="15.75" thickBot="1" x14ac:dyDescent="0.3">
      <c r="A64" s="24"/>
      <c r="B64" s="24"/>
      <c r="C64" s="27"/>
      <c r="D64" s="12" t="s">
        <v>21</v>
      </c>
      <c r="E64" s="13">
        <v>805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</row>
    <row r="65" spans="1:11" ht="15.75" customHeight="1" thickBot="1" x14ac:dyDescent="0.3">
      <c r="A65" s="22" t="s">
        <v>33</v>
      </c>
      <c r="B65" s="22">
        <v>7</v>
      </c>
      <c r="C65" s="25" t="s">
        <v>28</v>
      </c>
      <c r="D65" s="12" t="s">
        <v>13</v>
      </c>
      <c r="E65" s="13">
        <v>205465.1</v>
      </c>
      <c r="F65" s="13">
        <v>268070.3</v>
      </c>
      <c r="G65" s="13">
        <f>G66+G69+G70+G71+G72+G73</f>
        <v>154666.9</v>
      </c>
      <c r="H65" s="13">
        <f t="shared" ref="H65:K65" si="8">H66+H69+H70+H71+H72+H73</f>
        <v>89829</v>
      </c>
      <c r="I65" s="13">
        <f t="shared" si="8"/>
        <v>47995.9</v>
      </c>
      <c r="J65" s="13">
        <f t="shared" si="8"/>
        <v>124117.3</v>
      </c>
      <c r="K65" s="13">
        <f t="shared" si="8"/>
        <v>153809.1</v>
      </c>
    </row>
    <row r="66" spans="1:11" ht="30.75" thickBot="1" x14ac:dyDescent="0.3">
      <c r="A66" s="23"/>
      <c r="B66" s="23"/>
      <c r="C66" s="26"/>
      <c r="D66" s="12" t="s">
        <v>23</v>
      </c>
      <c r="E66" s="13">
        <v>194172.4</v>
      </c>
      <c r="F66" s="13">
        <v>256213</v>
      </c>
      <c r="G66" s="13">
        <v>143594.79999999999</v>
      </c>
      <c r="H66" s="13">
        <v>78203.3</v>
      </c>
      <c r="I66" s="13">
        <v>35789</v>
      </c>
      <c r="J66" s="13">
        <v>111300</v>
      </c>
      <c r="K66" s="13">
        <v>140350.9</v>
      </c>
    </row>
    <row r="67" spans="1:11" ht="45.75" thickBot="1" x14ac:dyDescent="0.3">
      <c r="A67" s="23"/>
      <c r="B67" s="23"/>
      <c r="C67" s="26"/>
      <c r="D67" s="12" t="s">
        <v>15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</row>
    <row r="68" spans="1:11" ht="45.75" thickBot="1" x14ac:dyDescent="0.3">
      <c r="A68" s="23"/>
      <c r="B68" s="23"/>
      <c r="C68" s="26"/>
      <c r="D68" s="12" t="s">
        <v>16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</row>
    <row r="69" spans="1:11" ht="75.75" thickBot="1" x14ac:dyDescent="0.3">
      <c r="A69" s="23"/>
      <c r="B69" s="23"/>
      <c r="C69" s="26"/>
      <c r="D69" s="12" t="s">
        <v>17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</row>
    <row r="70" spans="1:11" ht="90.75" thickBot="1" x14ac:dyDescent="0.3">
      <c r="A70" s="23"/>
      <c r="B70" s="23"/>
      <c r="C70" s="26"/>
      <c r="D70" s="12" t="s">
        <v>18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</row>
    <row r="71" spans="1:11" ht="90.75" thickBot="1" x14ac:dyDescent="0.3">
      <c r="A71" s="23"/>
      <c r="B71" s="23"/>
      <c r="C71" s="26"/>
      <c r="D71" s="12" t="s">
        <v>19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</row>
    <row r="72" spans="1:11" ht="75.75" thickBot="1" x14ac:dyDescent="0.3">
      <c r="A72" s="23"/>
      <c r="B72" s="23"/>
      <c r="C72" s="26"/>
      <c r="D72" s="12" t="s">
        <v>20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</row>
    <row r="73" spans="1:11" ht="15.75" thickBot="1" x14ac:dyDescent="0.3">
      <c r="A73" s="24"/>
      <c r="B73" s="24"/>
      <c r="C73" s="27"/>
      <c r="D73" s="12" t="s">
        <v>21</v>
      </c>
      <c r="E73" s="13">
        <v>11292.7</v>
      </c>
      <c r="F73" s="13">
        <v>11857.3</v>
      </c>
      <c r="G73" s="13">
        <v>11072.1</v>
      </c>
      <c r="H73" s="13">
        <v>11625.7</v>
      </c>
      <c r="I73" s="13">
        <v>12206.9</v>
      </c>
      <c r="J73" s="13">
        <v>12817.3</v>
      </c>
      <c r="K73" s="13">
        <v>13458.2</v>
      </c>
    </row>
    <row r="74" spans="1:11" ht="15.75" thickBot="1" x14ac:dyDescent="0.3">
      <c r="A74" s="22" t="s">
        <v>33</v>
      </c>
      <c r="B74" s="22">
        <v>8</v>
      </c>
      <c r="C74" s="25" t="s">
        <v>29</v>
      </c>
      <c r="D74" s="12" t="s">
        <v>13</v>
      </c>
      <c r="E74" s="13">
        <v>8214.4</v>
      </c>
      <c r="F74" s="13">
        <v>297426.5</v>
      </c>
      <c r="G74" s="13">
        <f>G75+G78+G79+G80+G81+G82</f>
        <v>448025</v>
      </c>
      <c r="H74" s="13">
        <f t="shared" ref="H74:K74" si="9">H75+H78+H79+H80+H81+H82</f>
        <v>233619.8</v>
      </c>
      <c r="I74" s="13">
        <f t="shared" si="9"/>
        <v>8107.3</v>
      </c>
      <c r="J74" s="13">
        <f t="shared" si="9"/>
        <v>8107.3</v>
      </c>
      <c r="K74" s="13">
        <f t="shared" si="9"/>
        <v>10221.200000000001</v>
      </c>
    </row>
    <row r="75" spans="1:11" ht="30.75" thickBot="1" x14ac:dyDescent="0.3">
      <c r="A75" s="23"/>
      <c r="B75" s="23"/>
      <c r="C75" s="26"/>
      <c r="D75" s="12" t="s">
        <v>23</v>
      </c>
      <c r="E75" s="13">
        <v>954.4</v>
      </c>
      <c r="F75" s="13">
        <v>47641.2</v>
      </c>
      <c r="G75" s="13">
        <v>176975</v>
      </c>
      <c r="H75" s="13">
        <v>73259.8</v>
      </c>
      <c r="I75" s="13">
        <v>847.3</v>
      </c>
      <c r="J75" s="13">
        <v>847.3</v>
      </c>
      <c r="K75" s="13">
        <v>2961.2</v>
      </c>
    </row>
    <row r="76" spans="1:11" ht="45.75" thickBot="1" x14ac:dyDescent="0.3">
      <c r="A76" s="23"/>
      <c r="B76" s="23"/>
      <c r="C76" s="26"/>
      <c r="D76" s="12" t="s">
        <v>15</v>
      </c>
      <c r="E76" s="13">
        <v>0</v>
      </c>
      <c r="F76" s="13">
        <v>35420</v>
      </c>
      <c r="G76" s="13">
        <v>120800</v>
      </c>
      <c r="H76" s="13">
        <v>49600</v>
      </c>
      <c r="I76" s="13">
        <v>0</v>
      </c>
      <c r="J76" s="13">
        <v>0</v>
      </c>
      <c r="K76" s="13">
        <v>0</v>
      </c>
    </row>
    <row r="77" spans="1:11" ht="45.75" thickBot="1" x14ac:dyDescent="0.3">
      <c r="A77" s="23"/>
      <c r="B77" s="23"/>
      <c r="C77" s="26"/>
      <c r="D77" s="12" t="s">
        <v>16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</row>
    <row r="78" spans="1:11" ht="75.75" thickBot="1" x14ac:dyDescent="0.3">
      <c r="A78" s="23"/>
      <c r="B78" s="23"/>
      <c r="C78" s="26"/>
      <c r="D78" s="12" t="s">
        <v>17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</row>
    <row r="79" spans="1:11" ht="90.75" thickBot="1" x14ac:dyDescent="0.3">
      <c r="A79" s="23"/>
      <c r="B79" s="23"/>
      <c r="C79" s="26"/>
      <c r="D79" s="12" t="s">
        <v>18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</row>
    <row r="80" spans="1:11" ht="90.75" thickBot="1" x14ac:dyDescent="0.3">
      <c r="A80" s="23"/>
      <c r="B80" s="23"/>
      <c r="C80" s="26"/>
      <c r="D80" s="12" t="s">
        <v>19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</row>
    <row r="81" spans="1:11" ht="75.75" thickBot="1" x14ac:dyDescent="0.3">
      <c r="A81" s="23"/>
      <c r="B81" s="23"/>
      <c r="C81" s="26"/>
      <c r="D81" s="12" t="s">
        <v>20</v>
      </c>
      <c r="E81" s="13">
        <v>0</v>
      </c>
      <c r="F81" s="13">
        <v>636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</row>
    <row r="82" spans="1:11" ht="15.75" thickBot="1" x14ac:dyDescent="0.3">
      <c r="A82" s="24"/>
      <c r="B82" s="24"/>
      <c r="C82" s="27"/>
      <c r="D82" s="12" t="s">
        <v>21</v>
      </c>
      <c r="E82" s="13">
        <v>7260</v>
      </c>
      <c r="F82" s="13">
        <v>249149.3</v>
      </c>
      <c r="G82" s="13">
        <v>271050</v>
      </c>
      <c r="H82" s="13">
        <v>160360</v>
      </c>
      <c r="I82" s="13">
        <v>7260</v>
      </c>
      <c r="J82" s="13">
        <v>7260</v>
      </c>
      <c r="K82" s="13">
        <v>7260</v>
      </c>
    </row>
    <row r="84" spans="1:11" ht="18" customHeight="1" x14ac:dyDescent="0.25">
      <c r="A84" s="19" t="s">
        <v>35</v>
      </c>
      <c r="B84" s="20"/>
      <c r="C84" s="20"/>
      <c r="D84" s="20"/>
      <c r="E84" s="20"/>
      <c r="F84" s="20"/>
      <c r="G84" s="20"/>
      <c r="H84" s="20"/>
      <c r="I84" s="20"/>
      <c r="J84" s="20"/>
      <c r="K84" s="20"/>
    </row>
  </sheetData>
  <mergeCells count="42">
    <mergeCell ref="A56:A64"/>
    <mergeCell ref="B56:B64"/>
    <mergeCell ref="C56:C64"/>
    <mergeCell ref="A38:A46"/>
    <mergeCell ref="B38:B46"/>
    <mergeCell ref="C38:C46"/>
    <mergeCell ref="A47:A55"/>
    <mergeCell ref="B47:B55"/>
    <mergeCell ref="C47:C55"/>
    <mergeCell ref="A4:K4"/>
    <mergeCell ref="A6:K6"/>
    <mergeCell ref="A11:A19"/>
    <mergeCell ref="B11:B19"/>
    <mergeCell ref="C11:C19"/>
    <mergeCell ref="J9:J10"/>
    <mergeCell ref="E9:E10"/>
    <mergeCell ref="F9:F10"/>
    <mergeCell ref="G9:G10"/>
    <mergeCell ref="H9:H10"/>
    <mergeCell ref="I9:I10"/>
    <mergeCell ref="B29:B37"/>
    <mergeCell ref="C29:C37"/>
    <mergeCell ref="A8:B9"/>
    <mergeCell ref="C8:C10"/>
    <mergeCell ref="D8:D10"/>
    <mergeCell ref="A20:A28"/>
    <mergeCell ref="H1:K1"/>
    <mergeCell ref="H2:K2"/>
    <mergeCell ref="H3:K3"/>
    <mergeCell ref="C20:C28"/>
    <mergeCell ref="A84:K84"/>
    <mergeCell ref="A7:K7"/>
    <mergeCell ref="A74:A82"/>
    <mergeCell ref="B74:B82"/>
    <mergeCell ref="C74:C82"/>
    <mergeCell ref="K9:K10"/>
    <mergeCell ref="E8:K8"/>
    <mergeCell ref="A65:A73"/>
    <mergeCell ref="B65:B73"/>
    <mergeCell ref="C65:C73"/>
    <mergeCell ref="B20:B28"/>
    <mergeCell ref="A29:A37"/>
  </mergeCells>
  <hyperlinks>
    <hyperlink ref="D13" location="P12881" display="P12881"/>
    <hyperlink ref="D14" location="P12881" display="P12881"/>
    <hyperlink ref="C20" location="P140" display="P140"/>
    <hyperlink ref="D22" location="P12881" display="P12881"/>
    <hyperlink ref="D23" location="P12881" display="P12881"/>
    <hyperlink ref="C29" location="P221" display="P221"/>
    <hyperlink ref="D31" location="P12881" display="P12881"/>
    <hyperlink ref="D32" location="P12881" display="P12881"/>
    <hyperlink ref="C38" location="P282" display="P282"/>
    <hyperlink ref="D40" location="P12881" display="P12881"/>
    <hyperlink ref="D41" location="P12881" display="P12881"/>
    <hyperlink ref="C47" location="P334" display="P334"/>
    <hyperlink ref="D49" location="P12881" display="P12881"/>
    <hyperlink ref="D50" location="P12881" display="P12881"/>
    <hyperlink ref="C56" location="P375" display="P375"/>
    <hyperlink ref="D58" location="P12881" display="P12881"/>
    <hyperlink ref="D59" location="P12881" display="P12881"/>
    <hyperlink ref="C65" location="P442" display="P442"/>
    <hyperlink ref="D67" location="P12881" display="P12881"/>
    <hyperlink ref="D68" location="P12881" display="P12881"/>
    <hyperlink ref="C74" location="P499" display="P499"/>
    <hyperlink ref="D76" location="P12881" display="P12881"/>
    <hyperlink ref="D77" location="P12881" display="P12881"/>
  </hyperlinks>
  <pageMargins left="0.51181102362204722" right="0.51181102362204722" top="0.74803149606299213" bottom="0.74803149606299213" header="0.31496062992125984" footer="0.31496062992125984"/>
  <pageSetup paperSize="9" scale="6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ASANOVA</dc:creator>
  <cp:lastModifiedBy>User</cp:lastModifiedBy>
  <cp:lastPrinted>2018-02-07T12:54:55Z</cp:lastPrinted>
  <dcterms:created xsi:type="dcterms:W3CDTF">2018-01-31T11:25:18Z</dcterms:created>
  <dcterms:modified xsi:type="dcterms:W3CDTF">2018-10-23T06:21:26Z</dcterms:modified>
</cp:coreProperties>
</file>